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1760" activeTab="0"/>
  </bookViews>
  <sheets>
    <sheet name="EA_strateegia_vorm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<sst xmlns="http://schemas.openxmlformats.org/spreadsheetml/2006/main" count="49" uniqueCount="45">
  <si>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PÕHITEGEVUSE TULUD KOKKU</t>
  </si>
  <si>
    <t>Maksutulud</t>
  </si>
  <si>
    <t>Tulud kaupade ja teenuste müügist</t>
  </si>
  <si>
    <t xml:space="preserve">Muud tegevustulud </t>
  </si>
  <si>
    <t>PÕHITEGEVUSE KULUD KOKKU</t>
  </si>
  <si>
    <t>Muud tegevuskulud</t>
  </si>
  <si>
    <t>INVESTEERIMISTEGEVUS KOKKU</t>
  </si>
  <si>
    <t>Põhivara soetus (-)</t>
  </si>
  <si>
    <t xml:space="preserve">Põhivara soetuseks saadav sihtfinantseerimine(+) </t>
  </si>
  <si>
    <t>FINANTSEERIMISTEGEVUS</t>
  </si>
  <si>
    <t>LIKVIIDSETE VARADE MUUTUS (+ suurenemine, - vähenemine)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</si>
  <si>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</si>
  <si>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</si>
  <si>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</si>
  <si>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</si>
  <si>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</si>
  <si>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</si>
  <si>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</si>
  <si>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</si>
  <si>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</si>
  <si>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</si>
  <si>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</si>
  <si>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</si>
  <si>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</si>
  <si>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</si>
  <si>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</si>
  <si>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</si>
  <si>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</si>
  <si>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</si>
  <si>
    <t>Finantskulud (-)</t>
  </si>
  <si>
    <t>Kohustuste tasumine (-)</t>
  </si>
  <si>
    <t>PÕHITEGEVUSE KULUD TEGEVUSALADE JÄRGI</t>
  </si>
  <si>
    <t>EELARVE TULEM</t>
  </si>
  <si>
    <t>PÕHITEGEVUSE TULEM</t>
  </si>
  <si>
    <t>s.h antavad toetused</t>
  </si>
  <si>
    <t>Saadavad toetused tegevuskuludeks</t>
  </si>
  <si>
    <t xml:space="preserve">Antavad toetused tegevuskuludeks </t>
  </si>
  <si>
    <t xml:space="preserve">                                Lisa 1</t>
  </si>
  <si>
    <t>Lisaeelarve</t>
  </si>
  <si>
    <t>Põhivara müük (+)</t>
  </si>
  <si>
    <t>Finantstulud (+)</t>
  </si>
  <si>
    <t>Kinnitatud 2014 eelarve</t>
  </si>
  <si>
    <t>Täpsustatud 2014 eelarve</t>
  </si>
  <si>
    <t>LAEVA VALLA 2014. A. LISAEELARVE</t>
  </si>
  <si>
    <t xml:space="preserve">                                                          Laeva Vallavolikogu 18.12.2014 määruse nr 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</si>
</sst>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00000"/>
    <numFmt numFmtId="175" formatCode="00000\-0000"/>
    <numFmt numFmtId="176" formatCode="0.0"/>
    <numFmt numFmtId="177" formatCode="_-* #,##0.000\ _k_r_-;\-* #,##0.000\ _k_r_-;_-* &quot;-&quot;??\ _k_r_-;_-@_-"/>
    <numFmt numFmtId="178" formatCode="_-* #,##0.0\ _k_r_-;\-* #,##0.0\ _k_r_-;_-* &quot;-&quot;??\ _k_r_-;_-@_-"/>
    <numFmt numFmtId="179" formatCode="[$-425]d\.\ mmmm\ yyyy&quot;. a.&quot;"/>
    <numFmt numFmtId="180" formatCode="#,##0.00\ &quot;kr&quot;"/>
    <numFmt numFmtId="181" formatCode="#,##0.000"/>
  </numFmts>
  <fonts count="52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1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8"/>
      <name val="Calibri"/>
      <family val="0"/>
    </font>
    <font>
      <sz val="11"/>
      <color indexed="13"/>
      <name val="Calibri"/>
      <family val="0"/>
    </font>
    <font>
      <sz val="11"/>
      <color indexed="16"/>
      <name val="Calibri"/>
      <family val="0"/>
    </font>
    <font>
      <b/>
      <sz val="11"/>
      <color indexed="8"/>
      <name val="Calibri"/>
      <family val="0"/>
    </font>
    <font>
      <b/>
      <sz val="18"/>
      <color indexed="18"/>
      <name val="Cambria"/>
      <family val="0"/>
    </font>
    <font>
      <sz val="11"/>
      <color indexed="10"/>
      <name val="Calibri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8" borderId="0" applyNumberFormat="0" applyBorder="0" applyAlignment="0" applyProtection="0"/>
    <xf numFmtId="0" fontId="7" fillId="2" borderId="1" applyNumberFormat="0" applyAlignment="0" applyProtection="0"/>
    <xf numFmtId="0" fontId="6" fillId="2" borderId="0" applyNumberFormat="0" applyBorder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1" applyNumberFormat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7" applyNumberFormat="0" applyAlignment="0" applyProtection="0"/>
    <xf numFmtId="0" fontId="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0" fillId="3" borderId="9" applyNumberFormat="0" applyFont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2" borderId="10" applyNumberFormat="0" applyAlignment="0" applyProtection="0"/>
    <xf numFmtId="0" fontId="18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9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40" borderId="15" applyNumberFormat="0" applyAlignment="0" applyProtection="0"/>
  </cellStyleXfs>
  <cellXfs count="1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79" applyFont="1" applyFill="1" applyBorder="1" applyAlignment="1">
      <alignment horizontal="left"/>
      <protection/>
    </xf>
    <xf numFmtId="0" fontId="21" fillId="0" borderId="0" xfId="81" applyFont="1" applyFill="1" applyBorder="1" applyAlignment="1">
      <alignment horizontal="left"/>
      <protection/>
    </xf>
    <xf numFmtId="0" fontId="22" fillId="0" borderId="16" xfId="81" applyFont="1" applyFill="1" applyBorder="1" applyAlignment="1">
      <alignment horizontal="left"/>
      <protection/>
    </xf>
    <xf numFmtId="0" fontId="21" fillId="0" borderId="17" xfId="0" applyFont="1" applyBorder="1" applyAlignment="1">
      <alignment/>
    </xf>
    <xf numFmtId="0" fontId="22" fillId="0" borderId="16" xfId="79" applyFont="1" applyFill="1" applyBorder="1" applyAlignment="1">
      <alignment horizontal="left"/>
      <protection/>
    </xf>
    <xf numFmtId="0" fontId="21" fillId="0" borderId="18" xfId="81" applyFont="1" applyFill="1" applyBorder="1" applyAlignment="1">
      <alignment horizontal="left"/>
      <protection/>
    </xf>
    <xf numFmtId="0" fontId="21" fillId="0" borderId="18" xfId="79" applyFont="1" applyBorder="1" applyAlignment="1">
      <alignment horizontal="left"/>
      <protection/>
    </xf>
    <xf numFmtId="0" fontId="21" fillId="0" borderId="19" xfId="81" applyFont="1" applyFill="1" applyBorder="1" applyAlignment="1">
      <alignment horizontal="left"/>
      <protection/>
    </xf>
    <xf numFmtId="0" fontId="21" fillId="0" borderId="20" xfId="81" applyFont="1" applyFill="1" applyBorder="1" applyAlignment="1">
      <alignment horizontal="left"/>
      <protection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1" xfId="81" applyFont="1" applyFill="1" applyBorder="1" applyAlignment="1">
      <alignment horizontal="left"/>
      <protection/>
    </xf>
    <xf numFmtId="49" fontId="21" fillId="0" borderId="22" xfId="80" applyNumberFormat="1" applyFont="1" applyFill="1" applyBorder="1" applyAlignment="1">
      <alignment horizontal="left"/>
      <protection/>
    </xf>
    <xf numFmtId="49" fontId="21" fillId="0" borderId="23" xfId="80" applyNumberFormat="1" applyFont="1" applyFill="1" applyBorder="1" applyAlignment="1">
      <alignment horizontal="left"/>
      <protection/>
    </xf>
    <xf numFmtId="0" fontId="25" fillId="0" borderId="0" xfId="81" applyFont="1" applyFill="1" applyBorder="1" applyAlignment="1">
      <alignment horizontal="left"/>
      <protection/>
    </xf>
    <xf numFmtId="0" fontId="20" fillId="0" borderId="0" xfId="0" applyFont="1" applyAlignment="1">
      <alignment horizontal="center"/>
    </xf>
    <xf numFmtId="49" fontId="25" fillId="0" borderId="23" xfId="80" applyNumberFormat="1" applyFont="1" applyFill="1" applyBorder="1" applyAlignment="1">
      <alignment horizontal="left"/>
      <protection/>
    </xf>
    <xf numFmtId="0" fontId="25" fillId="0" borderId="24" xfId="0" applyFont="1" applyBorder="1" applyAlignment="1">
      <alignment/>
    </xf>
    <xf numFmtId="0" fontId="20" fillId="0" borderId="0" xfId="0" applyFont="1" applyAlignment="1">
      <alignment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" fontId="26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9" fontId="25" fillId="0" borderId="0" xfId="80" applyNumberFormat="1" applyFont="1" applyFill="1" applyBorder="1" applyAlignment="1">
      <alignment horizontal="left"/>
      <protection/>
    </xf>
    <xf numFmtId="49" fontId="21" fillId="0" borderId="0" xfId="80" applyNumberFormat="1" applyFont="1" applyFill="1" applyBorder="1" applyAlignment="1">
      <alignment horizontal="left"/>
      <protection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" fontId="23" fillId="0" borderId="0" xfId="79" applyNumberFormat="1" applyFont="1" applyBorder="1" applyAlignment="1" applyProtection="1">
      <alignment horizontal="center"/>
      <protection/>
    </xf>
    <xf numFmtId="1" fontId="24" fillId="0" borderId="0" xfId="79" applyNumberFormat="1" applyFont="1" applyBorder="1" applyAlignment="1" applyProtection="1">
      <alignment horizontal="center"/>
      <protection/>
    </xf>
    <xf numFmtId="1" fontId="25" fillId="0" borderId="0" xfId="0" applyNumberFormat="1" applyFont="1" applyBorder="1" applyAlignment="1">
      <alignment horizontal="center"/>
    </xf>
    <xf numFmtId="0" fontId="25" fillId="0" borderId="20" xfId="81" applyFont="1" applyFill="1" applyBorder="1" applyAlignment="1">
      <alignment horizontal="left"/>
      <protection/>
    </xf>
    <xf numFmtId="0" fontId="22" fillId="0" borderId="16" xfId="81" applyFont="1" applyFill="1" applyBorder="1" applyAlignment="1">
      <alignment horizontal="left" wrapText="1"/>
      <protection/>
    </xf>
    <xf numFmtId="0" fontId="22" fillId="0" borderId="25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5" xfId="79" applyFont="1" applyFill="1" applyBorder="1" applyAlignment="1">
      <alignment horizontal="left"/>
      <protection/>
    </xf>
    <xf numFmtId="174" fontId="21" fillId="0" borderId="17" xfId="0" applyNumberFormat="1" applyFont="1" applyBorder="1" applyAlignment="1">
      <alignment/>
    </xf>
    <xf numFmtId="0" fontId="21" fillId="0" borderId="25" xfId="81" applyFont="1" applyFill="1" applyBorder="1">
      <alignment/>
      <protection/>
    </xf>
    <xf numFmtId="0" fontId="22" fillId="0" borderId="26" xfId="0" applyFont="1" applyBorder="1" applyAlignment="1">
      <alignment/>
    </xf>
    <xf numFmtId="0" fontId="21" fillId="0" borderId="27" xfId="81" applyFont="1" applyFill="1" applyBorder="1">
      <alignment/>
      <protection/>
    </xf>
    <xf numFmtId="0" fontId="21" fillId="0" borderId="19" xfId="0" applyFont="1" applyBorder="1" applyAlignment="1">
      <alignment horizontal="left"/>
    </xf>
    <xf numFmtId="0" fontId="21" fillId="0" borderId="26" xfId="81" applyFont="1" applyFill="1" applyBorder="1">
      <alignment/>
      <protection/>
    </xf>
    <xf numFmtId="0" fontId="21" fillId="0" borderId="17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" fontId="21" fillId="0" borderId="0" xfId="81" applyNumberFormat="1" applyFont="1" applyFill="1" applyBorder="1" applyAlignment="1">
      <alignment horizontal="right"/>
      <protection/>
    </xf>
    <xf numFmtId="1" fontId="25" fillId="0" borderId="0" xfId="81" applyNumberFormat="1" applyFont="1" applyFill="1" applyBorder="1" applyAlignment="1">
      <alignment horizontal="right"/>
      <protection/>
    </xf>
    <xf numFmtId="0" fontId="21" fillId="0" borderId="23" xfId="81" applyFont="1" applyFill="1" applyBorder="1" applyAlignment="1">
      <alignment horizontal="left"/>
      <protection/>
    </xf>
    <xf numFmtId="0" fontId="21" fillId="0" borderId="28" xfId="0" applyFont="1" applyBorder="1" applyAlignment="1">
      <alignment horizontal="left"/>
    </xf>
    <xf numFmtId="0" fontId="21" fillId="0" borderId="29" xfId="79" applyFont="1" applyFill="1" applyBorder="1" applyAlignment="1">
      <alignment horizontal="left"/>
      <protection/>
    </xf>
    <xf numFmtId="0" fontId="21" fillId="0" borderId="30" xfId="81" applyFont="1" applyFill="1" applyBorder="1">
      <alignment/>
      <protection/>
    </xf>
    <xf numFmtId="49" fontId="22" fillId="0" borderId="0" xfId="80" applyNumberFormat="1" applyFont="1" applyFill="1" applyBorder="1" applyAlignment="1">
      <alignment horizontal="left"/>
      <protection/>
    </xf>
    <xf numFmtId="0" fontId="26" fillId="0" borderId="0" xfId="0" applyFont="1" applyAlignment="1">
      <alignment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1" fontId="27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49" fontId="49" fillId="0" borderId="0" xfId="80" applyNumberFormat="1" applyFont="1" applyFill="1" applyBorder="1" applyAlignment="1">
      <alignment horizontal="left"/>
      <protection/>
    </xf>
    <xf numFmtId="49" fontId="50" fillId="0" borderId="0" xfId="80" applyNumberFormat="1" applyFont="1" applyFill="1" applyBorder="1" applyAlignment="1">
      <alignment horizontal="left"/>
      <protection/>
    </xf>
    <xf numFmtId="1" fontId="50" fillId="0" borderId="0" xfId="79" applyNumberFormat="1" applyFont="1" applyBorder="1" applyAlignment="1" applyProtection="1">
      <alignment horizontal="center"/>
      <protection/>
    </xf>
    <xf numFmtId="0" fontId="51" fillId="0" borderId="0" xfId="0" applyFont="1" applyBorder="1" applyAlignment="1">
      <alignment/>
    </xf>
    <xf numFmtId="176" fontId="49" fillId="0" borderId="0" xfId="79" applyNumberFormat="1" applyFont="1" applyBorder="1" applyAlignment="1" applyProtection="1">
      <alignment horizontal="center"/>
      <protection/>
    </xf>
    <xf numFmtId="3" fontId="25" fillId="0" borderId="0" xfId="0" applyNumberFormat="1" applyFont="1" applyBorder="1" applyAlignment="1">
      <alignment horizontal="center"/>
    </xf>
    <xf numFmtId="176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3" fontId="22" fillId="0" borderId="17" xfId="81" applyNumberFormat="1" applyFont="1" applyFill="1" applyBorder="1" applyAlignment="1">
      <alignment horizontal="center"/>
      <protection/>
    </xf>
    <xf numFmtId="3" fontId="26" fillId="0" borderId="33" xfId="0" applyNumberFormat="1" applyFont="1" applyBorder="1" applyAlignment="1">
      <alignment horizontal="center"/>
    </xf>
    <xf numFmtId="3" fontId="21" fillId="0" borderId="34" xfId="81" applyNumberFormat="1" applyFont="1" applyFill="1" applyBorder="1" applyAlignment="1">
      <alignment horizontal="center"/>
      <protection/>
    </xf>
    <xf numFmtId="3" fontId="20" fillId="0" borderId="35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horizontal="center"/>
    </xf>
    <xf numFmtId="3" fontId="21" fillId="0" borderId="37" xfId="81" applyNumberFormat="1" applyFont="1" applyFill="1" applyBorder="1" applyAlignment="1">
      <alignment horizontal="center"/>
      <protection/>
    </xf>
    <xf numFmtId="3" fontId="20" fillId="0" borderId="38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3" fontId="26" fillId="0" borderId="39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3" fontId="20" fillId="0" borderId="41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3" fontId="23" fillId="0" borderId="42" xfId="79" applyNumberFormat="1" applyFont="1" applyBorder="1" applyAlignment="1" applyProtection="1">
      <alignment horizontal="center"/>
      <protection/>
    </xf>
    <xf numFmtId="3" fontId="24" fillId="0" borderId="34" xfId="79" applyNumberFormat="1" applyFont="1" applyBorder="1" applyAlignment="1" applyProtection="1">
      <alignment horizontal="center"/>
      <protection/>
    </xf>
    <xf numFmtId="0" fontId="20" fillId="0" borderId="34" xfId="0" applyFont="1" applyBorder="1" applyAlignment="1">
      <alignment horizontal="center"/>
    </xf>
    <xf numFmtId="3" fontId="23" fillId="0" borderId="34" xfId="79" applyNumberFormat="1" applyFont="1" applyBorder="1" applyAlignment="1" applyProtection="1">
      <alignment horizontal="center"/>
      <protection/>
    </xf>
    <xf numFmtId="3" fontId="20" fillId="0" borderId="27" xfId="0" applyNumberFormat="1" applyFont="1" applyBorder="1" applyAlignment="1">
      <alignment horizontal="center"/>
    </xf>
    <xf numFmtId="3" fontId="20" fillId="0" borderId="34" xfId="0" applyNumberFormat="1" applyFont="1" applyBorder="1" applyAlignment="1">
      <alignment horizontal="center"/>
    </xf>
    <xf numFmtId="3" fontId="27" fillId="0" borderId="27" xfId="0" applyNumberFormat="1" applyFont="1" applyBorder="1" applyAlignment="1">
      <alignment horizontal="center"/>
    </xf>
    <xf numFmtId="3" fontId="27" fillId="0" borderId="34" xfId="0" applyNumberFormat="1" applyFont="1" applyBorder="1" applyAlignment="1">
      <alignment horizontal="center"/>
    </xf>
    <xf numFmtId="3" fontId="25" fillId="0" borderId="37" xfId="0" applyNumberFormat="1" applyFont="1" applyBorder="1" applyAlignment="1">
      <alignment horizontal="center"/>
    </xf>
    <xf numFmtId="3" fontId="27" fillId="0" borderId="37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3" fontId="26" fillId="0" borderId="43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3" fontId="20" fillId="0" borderId="31" xfId="0" applyNumberFormat="1" applyFont="1" applyBorder="1" applyAlignment="1">
      <alignment horizontal="center"/>
    </xf>
    <xf numFmtId="3" fontId="20" fillId="0" borderId="44" xfId="0" applyNumberFormat="1" applyFont="1" applyBorder="1" applyAlignment="1">
      <alignment horizontal="center"/>
    </xf>
    <xf numFmtId="3" fontId="20" fillId="0" borderId="29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3" fontId="26" fillId="0" borderId="31" xfId="0" applyNumberFormat="1" applyFont="1" applyBorder="1" applyAlignment="1">
      <alignment horizontal="center"/>
    </xf>
    <xf numFmtId="3" fontId="26" fillId="0" borderId="41" xfId="0" applyNumberFormat="1" applyFont="1" applyBorder="1" applyAlignment="1">
      <alignment horizontal="center"/>
    </xf>
    <xf numFmtId="3" fontId="20" fillId="0" borderId="42" xfId="0" applyNumberFormat="1" applyFont="1" applyBorder="1" applyAlignment="1">
      <alignment horizontal="center"/>
    </xf>
    <xf numFmtId="1" fontId="20" fillId="0" borderId="34" xfId="0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3" fontId="27" fillId="0" borderId="26" xfId="0" applyNumberFormat="1" applyFont="1" applyBorder="1" applyAlignment="1">
      <alignment horizontal="center"/>
    </xf>
    <xf numFmtId="3" fontId="20" fillId="0" borderId="45" xfId="0" applyNumberFormat="1" applyFont="1" applyBorder="1" applyAlignment="1">
      <alignment horizontal="center"/>
    </xf>
    <xf numFmtId="3" fontId="26" fillId="0" borderId="40" xfId="0" applyNumberFormat="1" applyFont="1" applyBorder="1" applyAlignment="1">
      <alignment horizontal="center"/>
    </xf>
    <xf numFmtId="3" fontId="20" fillId="0" borderId="32" xfId="0" applyNumberFormat="1" applyFont="1" applyBorder="1" applyAlignment="1">
      <alignment horizontal="center"/>
    </xf>
    <xf numFmtId="3" fontId="26" fillId="0" borderId="44" xfId="0" applyNumberFormat="1" applyFont="1" applyBorder="1" applyAlignment="1">
      <alignment horizontal="center"/>
    </xf>
    <xf numFmtId="0" fontId="21" fillId="0" borderId="27" xfId="81" applyFont="1" applyFill="1" applyBorder="1" applyAlignment="1">
      <alignment wrapText="1"/>
      <protection/>
    </xf>
    <xf numFmtId="3" fontId="20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2" fontId="48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26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81" applyFont="1" applyFill="1" applyBorder="1" applyAlignment="1">
      <alignment horizontal="right"/>
      <protection/>
    </xf>
    <xf numFmtId="0" fontId="25" fillId="0" borderId="0" xfId="81" applyFont="1" applyFill="1" applyBorder="1" applyAlignment="1">
      <alignment horizontal="right"/>
      <protection/>
    </xf>
    <xf numFmtId="0" fontId="49" fillId="0" borderId="0" xfId="81" applyFont="1" applyFill="1" applyBorder="1" applyAlignment="1">
      <alignment horizontal="right"/>
      <protection/>
    </xf>
    <xf numFmtId="0" fontId="50" fillId="0" borderId="0" xfId="81" applyFont="1" applyFill="1" applyBorder="1" applyAlignment="1">
      <alignment horizontal="right"/>
      <protection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  <xf numFmtId="4" fontId="20" fillId="0" borderId="32" xfId="0" applyNumberFormat="1" applyFont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heck Cell" xfId="59"/>
    <cellStyle name="Explanatory Text" xfId="60"/>
    <cellStyle name="Good" xfId="61"/>
    <cellStyle name="Halb" xfId="62"/>
    <cellStyle name="Hea" xfId="63"/>
    <cellStyle name="Heading 1" xfId="64"/>
    <cellStyle name="Heading 2" xfId="65"/>
    <cellStyle name="Heading 3" xfId="66"/>
    <cellStyle name="Heading 4" xfId="67"/>
    <cellStyle name="Hoiatuse tekst" xfId="68"/>
    <cellStyle name="Hyperlink" xfId="69"/>
    <cellStyle name="Input" xfId="70"/>
    <cellStyle name="Kokku" xfId="71"/>
    <cellStyle name="Comma" xfId="72"/>
    <cellStyle name="Comma [0]" xfId="73"/>
    <cellStyle name="Kontrolli lahtrit" xfId="74"/>
    <cellStyle name="Followed Hyperlink" xfId="75"/>
    <cellStyle name="Lingitud lahter" xfId="76"/>
    <cellStyle name="Märkus" xfId="77"/>
    <cellStyle name="Neutraalne" xfId="78"/>
    <cellStyle name="Normal 2" xfId="79"/>
    <cellStyle name="Normal_Sheet1" xfId="80"/>
    <cellStyle name="Normal_Sheet1 2" xfId="81"/>
    <cellStyle name="Output" xfId="82"/>
    <cellStyle name="Pealkiri" xfId="83"/>
    <cellStyle name="Pealkiri 1" xfId="84"/>
    <cellStyle name="Pealkiri 2" xfId="85"/>
    <cellStyle name="Pealkiri 3" xfId="86"/>
    <cellStyle name="Pealkiri 4" xfId="87"/>
    <cellStyle name="Percent" xfId="88"/>
    <cellStyle name="Rõhk1" xfId="89"/>
    <cellStyle name="Rõhk2" xfId="90"/>
    <cellStyle name="Rõhk3" xfId="91"/>
    <cellStyle name="Rõhk4" xfId="92"/>
    <cellStyle name="Rõhk5" xfId="93"/>
    <cellStyle name="Rõhk6" xfId="94"/>
    <cellStyle name="Selgitav tekst" xfId="95"/>
    <cellStyle name="Sisestus" xfId="96"/>
    <cellStyle name="Currency" xfId="97"/>
    <cellStyle name="Currency [0]" xfId="98"/>
    <cellStyle name="Väljund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46"/>
  <sheetViews>
    <sheetView tabSelected="1" workbookViewId="0" topLeftCell="A25">
      <selection activeCell="G18" sqref="G17:G18"/>
    </sheetView>
  </sheetViews>
  <sheetFormatPr defaultColWidth="9.140625" defaultRowHeight="12.75" outlineLevelRow="1"/>
  <cols>
    <col min="1" max="1" width="5.421875" style="1" customWidth="1"/>
    <col min="2" max="2" width="37.421875" style="1" customWidth="1"/>
    <col min="3" max="3" width="13.00390625" style="50" customWidth="1"/>
    <col min="4" max="4" width="11.140625" style="1" customWidth="1"/>
    <col min="5" max="5" width="12.57421875" style="1" customWidth="1"/>
    <col min="6" max="6" width="11.421875" style="1" customWidth="1"/>
    <col min="7" max="7" width="12.421875" style="1" customWidth="1"/>
    <col min="8" max="8" width="8.421875" style="1" customWidth="1"/>
    <col min="9" max="9" width="11.7109375" style="50" customWidth="1"/>
    <col min="10" max="11" width="9.140625" style="1" customWidth="1"/>
    <col min="12" max="12" width="13.28125" style="1" customWidth="1"/>
    <col min="13" max="16384" width="9.140625" style="1" customWidth="1"/>
  </cols>
  <sheetData>
    <row r="1" ht="15.75">
      <c r="D1" s="1" t="s">
        <v>37</v>
      </c>
    </row>
    <row r="2" ht="15.75">
      <c r="B2" s="1" t="s">
        <v>44</v>
      </c>
    </row>
    <row r="4" spans="1:14" ht="15.75">
      <c r="A4" s="2"/>
      <c r="B4" s="3" t="s">
        <v>43</v>
      </c>
      <c r="C4" s="51"/>
      <c r="L4"/>
      <c r="M4"/>
      <c r="N4"/>
    </row>
    <row r="5" spans="1:14" ht="32.25" thickBot="1">
      <c r="A5" s="2"/>
      <c r="B5" s="2"/>
      <c r="C5" s="104" t="s">
        <v>41</v>
      </c>
      <c r="D5" s="105" t="s">
        <v>38</v>
      </c>
      <c r="E5" s="105" t="s">
        <v>42</v>
      </c>
      <c r="F5" s="22"/>
      <c r="G5" s="19"/>
      <c r="H5" s="22"/>
      <c r="L5"/>
      <c r="M5"/>
      <c r="N5"/>
    </row>
    <row r="6" spans="1:14" ht="16.5" thickBot="1">
      <c r="A6" s="7"/>
      <c r="B6" s="6" t="s">
        <v>0</v>
      </c>
      <c r="C6" s="75">
        <f>SUM(C7:C10)</f>
        <v>778177</v>
      </c>
      <c r="D6" s="120">
        <f>SUM(D7:D10)</f>
        <v>5295</v>
      </c>
      <c r="E6" s="76">
        <f>SUM(E7:E10)</f>
        <v>783472</v>
      </c>
      <c r="F6" s="24"/>
      <c r="G6" s="107"/>
      <c r="H6" s="23"/>
      <c r="I6" s="133"/>
      <c r="L6"/>
      <c r="M6"/>
      <c r="N6"/>
    </row>
    <row r="7" spans="1:9" ht="15.75" outlineLevel="1">
      <c r="A7" s="10">
        <v>30</v>
      </c>
      <c r="B7" s="4" t="s">
        <v>1</v>
      </c>
      <c r="C7" s="77">
        <v>494500</v>
      </c>
      <c r="D7" s="109"/>
      <c r="E7" s="78">
        <f>+C7+D7</f>
        <v>494500</v>
      </c>
      <c r="F7" s="26"/>
      <c r="G7" s="124"/>
      <c r="H7" s="25"/>
      <c r="I7" s="134"/>
    </row>
    <row r="8" spans="1:9" ht="15.75" outlineLevel="1">
      <c r="A8" s="9">
        <v>32</v>
      </c>
      <c r="B8" s="5" t="s">
        <v>2</v>
      </c>
      <c r="C8" s="77">
        <v>67515</v>
      </c>
      <c r="D8" s="121">
        <v>2545</v>
      </c>
      <c r="E8" s="79">
        <f>+C8+D8</f>
        <v>70060</v>
      </c>
      <c r="F8" s="26"/>
      <c r="G8" s="124"/>
      <c r="H8" s="25"/>
      <c r="I8" s="134"/>
    </row>
    <row r="9" spans="1:9" ht="15.75" outlineLevel="1">
      <c r="A9" s="9">
        <v>35</v>
      </c>
      <c r="B9" s="5" t="s">
        <v>35</v>
      </c>
      <c r="C9" s="77">
        <v>208577</v>
      </c>
      <c r="D9" s="121">
        <v>2750</v>
      </c>
      <c r="E9" s="79">
        <f>+C9+D9</f>
        <v>211327</v>
      </c>
      <c r="F9" s="26"/>
      <c r="G9" s="124"/>
      <c r="H9" s="25"/>
      <c r="I9" s="134"/>
    </row>
    <row r="10" spans="1:9" ht="16.5" outlineLevel="1" thickBot="1">
      <c r="A10" s="11">
        <v>38</v>
      </c>
      <c r="B10" s="12" t="s">
        <v>3</v>
      </c>
      <c r="C10" s="80">
        <v>7585</v>
      </c>
      <c r="D10" s="110"/>
      <c r="E10" s="81">
        <f>+C10+D10</f>
        <v>7585</v>
      </c>
      <c r="F10" s="26"/>
      <c r="G10" s="124"/>
      <c r="H10" s="25"/>
      <c r="I10" s="134"/>
    </row>
    <row r="11" spans="1:9" ht="16.5" thickBot="1">
      <c r="A11" s="7"/>
      <c r="B11" s="6" t="s">
        <v>4</v>
      </c>
      <c r="C11" s="75">
        <f>SUM(C12:C13)</f>
        <v>778129</v>
      </c>
      <c r="D11" s="120">
        <f>SUM(D12:D13)</f>
        <v>5295</v>
      </c>
      <c r="E11" s="76">
        <f>+E12+E13</f>
        <v>783424</v>
      </c>
      <c r="F11" s="24"/>
      <c r="G11" s="107"/>
      <c r="H11" s="23"/>
      <c r="I11" s="133"/>
    </row>
    <row r="12" spans="1:9" ht="15.75" outlineLevel="1">
      <c r="A12" s="13"/>
      <c r="B12" s="5" t="s">
        <v>36</v>
      </c>
      <c r="C12" s="77">
        <v>53993</v>
      </c>
      <c r="D12" s="109"/>
      <c r="E12" s="111">
        <f>+C12+D12</f>
        <v>53993</v>
      </c>
      <c r="F12" s="26"/>
      <c r="G12" s="124"/>
      <c r="H12" s="25"/>
      <c r="I12" s="134"/>
    </row>
    <row r="13" spans="1:11" ht="16.5" outlineLevel="1" thickBot="1">
      <c r="A13" s="14"/>
      <c r="B13" s="12" t="s">
        <v>5</v>
      </c>
      <c r="C13" s="80">
        <v>724136</v>
      </c>
      <c r="D13" s="121">
        <v>5295</v>
      </c>
      <c r="E13" s="112">
        <f>+C13+D13</f>
        <v>729431</v>
      </c>
      <c r="F13" s="26"/>
      <c r="G13" s="124"/>
      <c r="H13" s="25"/>
      <c r="I13" s="134"/>
      <c r="J13" s="25"/>
      <c r="K13" s="25"/>
    </row>
    <row r="14" spans="1:13" ht="16.5" thickBot="1">
      <c r="A14" s="7"/>
      <c r="B14" s="40" t="s">
        <v>33</v>
      </c>
      <c r="C14" s="82">
        <f>SUM(C6-C11)</f>
        <v>48</v>
      </c>
      <c r="D14" s="83">
        <f>+D6-D11</f>
        <v>0</v>
      </c>
      <c r="E14" s="83">
        <f>+E6-E11</f>
        <v>48</v>
      </c>
      <c r="F14" s="24"/>
      <c r="G14" s="107"/>
      <c r="H14" s="30"/>
      <c r="I14" s="135"/>
      <c r="J14" s="34"/>
      <c r="K14" s="25"/>
      <c r="L14" s="25"/>
      <c r="M14" s="25"/>
    </row>
    <row r="15" spans="1:13" ht="16.5" thickBot="1">
      <c r="A15" s="7"/>
      <c r="B15" s="8" t="s">
        <v>6</v>
      </c>
      <c r="C15" s="84">
        <f>SUM(C16:C20)</f>
        <v>-64453</v>
      </c>
      <c r="D15" s="122">
        <f>SUM(D16:D20)</f>
        <v>-4620</v>
      </c>
      <c r="E15" s="106">
        <f>SUM(E16:E20)</f>
        <v>-69073</v>
      </c>
      <c r="F15" s="24"/>
      <c r="G15" s="107"/>
      <c r="H15" s="30"/>
      <c r="I15" s="135"/>
      <c r="J15" s="34"/>
      <c r="K15" s="25"/>
      <c r="L15" s="25"/>
      <c r="M15" s="25"/>
    </row>
    <row r="16" spans="1:13" ht="15.75">
      <c r="A16" s="55">
        <v>381</v>
      </c>
      <c r="B16" s="56" t="s">
        <v>39</v>
      </c>
      <c r="C16" s="85">
        <v>2055</v>
      </c>
      <c r="D16" s="109"/>
      <c r="E16" s="78">
        <v>2055</v>
      </c>
      <c r="F16" s="24"/>
      <c r="G16" s="107"/>
      <c r="H16" s="30"/>
      <c r="I16" s="135"/>
      <c r="J16" s="34"/>
      <c r="K16" s="25"/>
      <c r="L16" s="25"/>
      <c r="M16" s="25"/>
    </row>
    <row r="17" spans="1:13" ht="15.75" outlineLevel="1">
      <c r="A17" s="54">
        <v>15</v>
      </c>
      <c r="B17" s="57" t="s">
        <v>7</v>
      </c>
      <c r="C17" s="86">
        <v>-87020</v>
      </c>
      <c r="D17" s="121">
        <v>-10080</v>
      </c>
      <c r="E17" s="79">
        <f>+C17+D17</f>
        <v>-97100</v>
      </c>
      <c r="F17" s="26"/>
      <c r="G17" s="124"/>
      <c r="H17" s="32"/>
      <c r="I17" s="136"/>
      <c r="J17" s="35"/>
      <c r="K17" s="25"/>
      <c r="L17" s="25"/>
      <c r="M17" s="25"/>
    </row>
    <row r="18" spans="1:13" ht="30" outlineLevel="1">
      <c r="A18" s="9">
        <v>3502</v>
      </c>
      <c r="B18" s="123" t="s">
        <v>8</v>
      </c>
      <c r="C18" s="86">
        <v>21000</v>
      </c>
      <c r="D18" s="142">
        <v>5460</v>
      </c>
      <c r="E18" s="79">
        <f>+C18+D18</f>
        <v>26460</v>
      </c>
      <c r="F18" s="26"/>
      <c r="G18" s="124"/>
      <c r="H18" s="31"/>
      <c r="I18" s="137"/>
      <c r="J18" s="36"/>
      <c r="K18" s="25"/>
      <c r="L18" s="25"/>
      <c r="M18" s="25"/>
    </row>
    <row r="19" spans="1:13" ht="15.75" outlineLevel="1">
      <c r="A19" s="9">
        <v>655</v>
      </c>
      <c r="B19" s="46" t="s">
        <v>40</v>
      </c>
      <c r="C19" s="86">
        <v>70</v>
      </c>
      <c r="D19" s="61"/>
      <c r="E19" s="87">
        <v>70</v>
      </c>
      <c r="F19" s="26"/>
      <c r="G19" s="25"/>
      <c r="H19" s="31"/>
      <c r="I19" s="137"/>
      <c r="J19" s="36"/>
      <c r="K19" s="25"/>
      <c r="L19" s="25"/>
      <c r="M19" s="25"/>
    </row>
    <row r="20" spans="1:13" ht="16.5" outlineLevel="1" thickBot="1">
      <c r="A20" s="47">
        <v>65</v>
      </c>
      <c r="B20" s="48" t="s">
        <v>29</v>
      </c>
      <c r="C20" s="88">
        <v>-558</v>
      </c>
      <c r="D20" s="61"/>
      <c r="E20" s="87">
        <f>+C20</f>
        <v>-558</v>
      </c>
      <c r="F20" s="26"/>
      <c r="G20" s="25"/>
      <c r="H20" s="32"/>
      <c r="I20" s="136"/>
      <c r="J20" s="35"/>
      <c r="K20" s="27"/>
      <c r="L20" s="25"/>
      <c r="M20" s="25"/>
    </row>
    <row r="21" spans="1:13" ht="16.5" thickBot="1">
      <c r="A21" s="14"/>
      <c r="B21" s="45" t="s">
        <v>32</v>
      </c>
      <c r="C21" s="84">
        <f>SUM(C14+C15)</f>
        <v>-64405</v>
      </c>
      <c r="D21" s="120">
        <f>+D14+D15</f>
        <v>-4620</v>
      </c>
      <c r="E21" s="76">
        <f>+E14+E15</f>
        <v>-69025</v>
      </c>
      <c r="F21" s="24"/>
      <c r="G21" s="107"/>
      <c r="H21" s="32"/>
      <c r="I21" s="136"/>
      <c r="J21" s="35"/>
      <c r="K21" s="25"/>
      <c r="L21" s="25"/>
      <c r="M21" s="25"/>
    </row>
    <row r="22" spans="1:13" ht="16.5" thickBot="1">
      <c r="A22" s="41"/>
      <c r="B22" s="42" t="s">
        <v>9</v>
      </c>
      <c r="C22" s="84">
        <f>SUM(C23:C23)</f>
        <v>-20362</v>
      </c>
      <c r="D22" s="89"/>
      <c r="E22" s="76">
        <f>+E23</f>
        <v>-20362</v>
      </c>
      <c r="F22" s="24"/>
      <c r="G22" s="107"/>
      <c r="H22" s="32"/>
      <c r="I22" s="136"/>
      <c r="J22" s="35"/>
      <c r="K22" s="25"/>
      <c r="L22" s="25"/>
      <c r="M22" s="25"/>
    </row>
    <row r="23" spans="1:13" ht="16.5" thickBot="1">
      <c r="A23" s="43"/>
      <c r="B23" s="44" t="s">
        <v>30</v>
      </c>
      <c r="C23" s="90">
        <v>-20362</v>
      </c>
      <c r="D23" s="60"/>
      <c r="E23" s="91">
        <v>-20362</v>
      </c>
      <c r="F23" s="26"/>
      <c r="G23" s="124"/>
      <c r="H23" s="32"/>
      <c r="I23" s="136"/>
      <c r="J23" s="35"/>
      <c r="K23" s="25"/>
      <c r="L23" s="25"/>
      <c r="M23" s="25"/>
    </row>
    <row r="24" spans="1:13" ht="30" thickBot="1">
      <c r="A24" s="49">
        <v>100</v>
      </c>
      <c r="B24" s="39" t="s">
        <v>10</v>
      </c>
      <c r="C24" s="84">
        <f>SUM(C21+C22)</f>
        <v>-84767</v>
      </c>
      <c r="D24" s="113">
        <f>+D21</f>
        <v>-4620</v>
      </c>
      <c r="E24" s="114">
        <f>+E21+E22</f>
        <v>-89387</v>
      </c>
      <c r="F24" s="28"/>
      <c r="G24" s="29"/>
      <c r="H24" s="32"/>
      <c r="I24" s="136"/>
      <c r="J24" s="35"/>
      <c r="K24" s="25"/>
      <c r="L24" s="25"/>
      <c r="M24" s="25"/>
    </row>
    <row r="25" spans="2:13" ht="16.5" thickBot="1">
      <c r="B25" s="3" t="s">
        <v>31</v>
      </c>
      <c r="C25" s="92"/>
      <c r="D25" s="89"/>
      <c r="E25" s="93"/>
      <c r="G25" s="25"/>
      <c r="H25" s="32"/>
      <c r="I25" s="136"/>
      <c r="J25" s="35"/>
      <c r="K25" s="25"/>
      <c r="L25" s="25"/>
      <c r="M25" s="25"/>
    </row>
    <row r="26" spans="1:13" ht="15.75">
      <c r="A26" s="16" t="s">
        <v>11</v>
      </c>
      <c r="B26" s="15" t="s">
        <v>12</v>
      </c>
      <c r="C26" s="94">
        <v>148660</v>
      </c>
      <c r="D26" s="115"/>
      <c r="E26" s="119">
        <f>+C26+D26</f>
        <v>148660</v>
      </c>
      <c r="F26" s="64"/>
      <c r="G26" s="128"/>
      <c r="H26" s="66"/>
      <c r="I26" s="138"/>
      <c r="J26" s="70"/>
      <c r="K26" s="65"/>
      <c r="L26" s="63"/>
      <c r="M26" s="25"/>
    </row>
    <row r="27" spans="1:13" ht="15.75">
      <c r="A27" s="20"/>
      <c r="B27" s="18" t="s">
        <v>34</v>
      </c>
      <c r="C27" s="95">
        <v>3211</v>
      </c>
      <c r="D27" s="96"/>
      <c r="E27" s="100">
        <v>3211</v>
      </c>
      <c r="F27" s="64"/>
      <c r="G27" s="65"/>
      <c r="H27" s="67"/>
      <c r="I27" s="139"/>
      <c r="J27" s="68"/>
      <c r="K27" s="69"/>
      <c r="L27" s="25"/>
      <c r="M27" s="25"/>
    </row>
    <row r="28" spans="1:13" ht="15.75">
      <c r="A28" s="17" t="s">
        <v>13</v>
      </c>
      <c r="B28" s="5" t="s">
        <v>14</v>
      </c>
      <c r="C28" s="97">
        <v>9505</v>
      </c>
      <c r="D28" s="99">
        <v>1662</v>
      </c>
      <c r="E28" s="98">
        <f>+C28+D28</f>
        <v>11167</v>
      </c>
      <c r="F28" s="64"/>
      <c r="G28" s="127"/>
      <c r="H28" s="67"/>
      <c r="I28" s="137"/>
      <c r="J28" s="36"/>
      <c r="K28" s="25"/>
      <c r="L28" s="25"/>
      <c r="M28" s="25"/>
    </row>
    <row r="29" spans="1:13" ht="15.75">
      <c r="A29" s="17" t="s">
        <v>15</v>
      </c>
      <c r="B29" s="5" t="s">
        <v>16</v>
      </c>
      <c r="C29" s="97">
        <v>53108</v>
      </c>
      <c r="D29" s="99">
        <v>883</v>
      </c>
      <c r="E29" s="98">
        <f aca="true" t="shared" si="0" ref="E29:E39">+C29+D29</f>
        <v>53991</v>
      </c>
      <c r="F29" s="64"/>
      <c r="G29" s="128"/>
      <c r="H29" s="58"/>
      <c r="I29" s="136"/>
      <c r="J29" s="35"/>
      <c r="K29" s="27"/>
      <c r="L29" s="25"/>
      <c r="M29" s="25"/>
    </row>
    <row r="30" spans="1:13" ht="15.75">
      <c r="A30" s="17" t="s">
        <v>17</v>
      </c>
      <c r="B30" s="5" t="s">
        <v>18</v>
      </c>
      <c r="C30" s="97">
        <v>114520</v>
      </c>
      <c r="D30" s="96"/>
      <c r="E30" s="98">
        <f t="shared" si="0"/>
        <v>114520</v>
      </c>
      <c r="G30" s="129"/>
      <c r="H30" s="33"/>
      <c r="I30" s="137"/>
      <c r="J30" s="37"/>
      <c r="K30" s="25"/>
      <c r="L30" s="25"/>
      <c r="M30" s="25"/>
    </row>
    <row r="31" spans="1:13" ht="15.75">
      <c r="A31" s="17" t="s">
        <v>19</v>
      </c>
      <c r="B31" s="5" t="s">
        <v>20</v>
      </c>
      <c r="C31" s="97">
        <v>31040</v>
      </c>
      <c r="D31" s="116"/>
      <c r="E31" s="98">
        <f t="shared" si="0"/>
        <v>31040</v>
      </c>
      <c r="F31" s="64"/>
      <c r="G31" s="128"/>
      <c r="H31" s="65"/>
      <c r="I31" s="140"/>
      <c r="J31" s="65"/>
      <c r="K31" s="65"/>
      <c r="L31" s="23"/>
      <c r="M31" s="25"/>
    </row>
    <row r="32" spans="1:13" ht="15.75">
      <c r="A32" s="17"/>
      <c r="B32" s="18" t="s">
        <v>34</v>
      </c>
      <c r="C32" s="95">
        <v>15630</v>
      </c>
      <c r="D32" s="101"/>
      <c r="E32" s="100">
        <f t="shared" si="0"/>
        <v>15630</v>
      </c>
      <c r="G32" s="25"/>
      <c r="H32" s="25"/>
      <c r="I32" s="134"/>
      <c r="J32" s="25"/>
      <c r="K32" s="25"/>
      <c r="L32" s="25"/>
      <c r="M32" s="25"/>
    </row>
    <row r="33" spans="1:7" ht="15.75">
      <c r="A33" s="17" t="s">
        <v>21</v>
      </c>
      <c r="B33" s="5" t="s">
        <v>22</v>
      </c>
      <c r="C33" s="97">
        <v>3500</v>
      </c>
      <c r="D33" s="96"/>
      <c r="E33" s="98">
        <f t="shared" si="0"/>
        <v>3500</v>
      </c>
      <c r="F33" s="59"/>
      <c r="G33" s="117"/>
    </row>
    <row r="34" spans="1:17" ht="15.75">
      <c r="A34" s="17" t="s">
        <v>23</v>
      </c>
      <c r="B34" s="5" t="s">
        <v>24</v>
      </c>
      <c r="C34" s="97">
        <v>90047</v>
      </c>
      <c r="D34" s="99">
        <v>240</v>
      </c>
      <c r="E34" s="98">
        <f t="shared" si="0"/>
        <v>90287</v>
      </c>
      <c r="F34" s="64"/>
      <c r="G34" s="130"/>
      <c r="H34" s="64"/>
      <c r="I34" s="141"/>
      <c r="J34" s="64"/>
      <c r="K34" s="64"/>
      <c r="L34" s="64"/>
      <c r="M34" s="64"/>
      <c r="N34" s="64"/>
      <c r="O34" s="64"/>
      <c r="P34" s="64"/>
      <c r="Q34" s="59"/>
    </row>
    <row r="35" spans="1:5" ht="15.75">
      <c r="A35" s="20"/>
      <c r="B35" s="18" t="s">
        <v>34</v>
      </c>
      <c r="C35" s="95">
        <v>1000</v>
      </c>
      <c r="D35" s="101">
        <v>240</v>
      </c>
      <c r="E35" s="100">
        <f t="shared" si="0"/>
        <v>1240</v>
      </c>
    </row>
    <row r="36" spans="1:21" ht="15.75">
      <c r="A36" s="17" t="s">
        <v>25</v>
      </c>
      <c r="B36" s="5" t="s">
        <v>26</v>
      </c>
      <c r="C36" s="97">
        <v>401971</v>
      </c>
      <c r="D36" s="99">
        <v>2510</v>
      </c>
      <c r="E36" s="98">
        <f>+C36+D36</f>
        <v>404481</v>
      </c>
      <c r="G36" s="117"/>
      <c r="I36" s="141"/>
      <c r="J36" s="64"/>
      <c r="U36" s="59"/>
    </row>
    <row r="37" spans="1:5" ht="15.75">
      <c r="A37" s="20"/>
      <c r="B37" s="18" t="s">
        <v>34</v>
      </c>
      <c r="C37" s="95">
        <v>18876</v>
      </c>
      <c r="D37" s="101">
        <v>2510</v>
      </c>
      <c r="E37" s="100">
        <f t="shared" si="0"/>
        <v>21386</v>
      </c>
    </row>
    <row r="38" spans="1:11" ht="15.75">
      <c r="A38" s="17" t="s">
        <v>27</v>
      </c>
      <c r="B38" s="5" t="s">
        <v>28</v>
      </c>
      <c r="C38" s="97">
        <v>28878</v>
      </c>
      <c r="D38" s="99"/>
      <c r="E38" s="98">
        <f t="shared" si="0"/>
        <v>28878</v>
      </c>
      <c r="F38" s="64"/>
      <c r="G38" s="131"/>
      <c r="H38" s="64"/>
      <c r="I38" s="141"/>
      <c r="J38" s="64"/>
      <c r="K38" s="59"/>
    </row>
    <row r="39" spans="1:5" ht="16.5" thickBot="1">
      <c r="A39" s="21"/>
      <c r="B39" s="38" t="s">
        <v>34</v>
      </c>
      <c r="C39" s="102">
        <v>15276</v>
      </c>
      <c r="D39" s="103"/>
      <c r="E39" s="118">
        <f t="shared" si="0"/>
        <v>15276</v>
      </c>
    </row>
    <row r="40" spans="2:10" ht="15.75">
      <c r="B40" s="32"/>
      <c r="C40" s="52"/>
      <c r="D40" s="36"/>
      <c r="E40" s="62"/>
      <c r="F40" s="27"/>
      <c r="G40" s="132"/>
      <c r="H40" s="72"/>
      <c r="J40" s="73"/>
    </row>
    <row r="41" spans="2:6" ht="15.75">
      <c r="B41" s="33"/>
      <c r="C41" s="53"/>
      <c r="D41" s="71"/>
      <c r="E41" s="25"/>
      <c r="F41" s="25"/>
    </row>
    <row r="42" spans="2:6" ht="15.75">
      <c r="B42" s="25"/>
      <c r="C42" s="126"/>
      <c r="D42" s="125"/>
      <c r="E42" s="124"/>
      <c r="F42" s="25"/>
    </row>
    <row r="43" spans="3:5" ht="15.75">
      <c r="C43" s="108"/>
      <c r="D43" s="74"/>
      <c r="E43" s="117"/>
    </row>
    <row r="44" ht="15.75">
      <c r="C44" s="108"/>
    </row>
    <row r="45" spans="3:5" ht="15.75">
      <c r="C45" s="108"/>
      <c r="D45" s="74"/>
      <c r="E45" s="117"/>
    </row>
    <row r="46" spans="3:5" ht="15.75">
      <c r="C46" s="108"/>
      <c r="E46" s="117"/>
    </row>
    <row r="90" ht="22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Triin</dc:creator>
  <cp:keywords/>
  <dc:description/>
  <cp:lastModifiedBy>sekretar</cp:lastModifiedBy>
  <cp:lastPrinted>2014-12-09T10:02:38Z</cp:lastPrinted>
  <dcterms:created xsi:type="dcterms:W3CDTF">2012-11-22T09:44:16Z</dcterms:created>
  <dcterms:modified xsi:type="dcterms:W3CDTF">2014-12-10T13:03:10Z</dcterms:modified>
  <cp:category/>
  <cp:version/>
  <cp:contentType/>
  <cp:contentStatus/>
</cp:coreProperties>
</file>